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740" windowHeight="511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'Line'!$H$17:$H$60</definedName>
    <definedName name="x0Wert">'Line'!$I$12</definedName>
    <definedName name="xWerte">'Line'!$F$17:$F$60</definedName>
    <definedName name="y0Wert">'Line'!$G$12</definedName>
    <definedName name="yWerte">'Line'!$G$17:$G$60</definedName>
  </definedNames>
  <calcPr fullCalcOnLoad="1"/>
</workbook>
</file>

<file path=xl/sharedStrings.xml><?xml version="1.0" encoding="utf-8"?>
<sst xmlns="http://schemas.openxmlformats.org/spreadsheetml/2006/main" count="48" uniqueCount="48">
  <si>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</si>
  <si>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</si>
  <si>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</si>
  <si>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</si>
  <si>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</si>
  <si>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</si>
  <si>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</si>
  <si>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</si>
  <si>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</si>
  <si>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</si>
  <si>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</si>
  <si>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</si>
  <si>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</si>
  <si>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</si>
  <si>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</si>
  <si>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</si>
  <si>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</si>
  <si>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</si>
  <si>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</si>
  <si>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</si>
  <si>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</si>
  <si>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</si>
  <si>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</si>
  <si>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</si>
  <si>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</si>
  <si>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</si>
  <si>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</si>
  <si>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</si>
  <si>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</si>
  <si>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</si>
  <si>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</si>
  <si>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</si>
  <si>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</si>
  <si>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</si>
  <si>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</si>
  <si>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</si>
  <si>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</si>
  <si>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</si>
  <si>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</si>
  <si>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</si>
  <si>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</si>
  <si>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Essen</t>
  </si>
  <si>
    <t>7.00</t>
  </si>
  <si>
    <t>e</t>
  </si>
  <si>
    <t>51.24</t>
  </si>
  <si>
    <t>n</t>
  </si>
  <si>
    <t>Becker</t>
  </si>
  <si>
    <t>Kerstin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</si>
</sst>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  <numFmt numFmtId="176" formatCode="0.0"/>
  </numFmts>
  <fonts count="18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6.25"/>
      <name val="Arial"/>
      <family val="0"/>
    </font>
    <font>
      <sz val="10.5"/>
      <name val="Arial"/>
      <family val="2"/>
    </font>
    <font>
      <vertAlign val="superscript"/>
      <sz val="10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y = -0.2362x - 0.6922
R</a:t>
                    </a:r>
                    <a:r>
                      <a:rPr lang="en-US" cap="none" sz="1050" b="0" i="0" u="none" baseline="30000"/>
                      <a:t>2</a:t>
                    </a:r>
                    <a:r>
                      <a:rPr lang="en-US" cap="none" sz="1050" b="0" i="0" u="none" baseline="0"/>
                      <a:t> = 0.9991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Line!$F$17:$F$60</c:f>
              <c:numCache/>
            </c:numRef>
          </c:xVal>
          <c:yVal>
            <c:numRef>
              <c:f>Line!$G$17:$G$60</c:f>
              <c:numCache/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53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  <xdr:twoCellAnchor>
    <xdr:from>
      <xdr:col>11</xdr:col>
      <xdr:colOff>38100</xdr:colOff>
      <xdr:row>15</xdr:row>
      <xdr:rowOff>152400</xdr:rowOff>
    </xdr:from>
    <xdr:to>
      <xdr:col>18</xdr:col>
      <xdr:colOff>295275</xdr:colOff>
      <xdr:row>45</xdr:row>
      <xdr:rowOff>171450</xdr:rowOff>
    </xdr:to>
    <xdr:graphicFrame>
      <xdr:nvGraphicFramePr>
        <xdr:cNvPr id="2" name="Chart 12"/>
        <xdr:cNvGraphicFramePr/>
      </xdr:nvGraphicFramePr>
      <xdr:xfrm>
        <a:off x="10725150" y="3781425"/>
        <a:ext cx="77247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C5" sqref="C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46</v>
      </c>
      <c r="C5" s="17" t="s">
        <v>47</v>
      </c>
      <c r="D5" s="16" t="s">
        <v>41</v>
      </c>
      <c r="E5" s="17" t="s">
        <v>42</v>
      </c>
      <c r="F5" s="17" t="s">
        <v>43</v>
      </c>
      <c r="G5" s="17" t="s">
        <v>44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77"/>
  <sheetViews>
    <sheetView tabSelected="1" zoomScale="96" zoomScaleNormal="96" workbookViewId="0" topLeftCell="A17">
      <selection activeCell="F17" sqref="F17:G60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-0.0009829176521158327</v>
      </c>
      <c r="G12" s="23">
        <f>INTERCEPT(yWerte,tWerte)</f>
        <v>-0.6333577843719321</v>
      </c>
      <c r="H12" s="23">
        <f>LINEST(xWerte,tWerte)</f>
        <v>0.00416037136583764</v>
      </c>
      <c r="I12" s="24">
        <f>INTERCEPT(xWerte,tWerte)</f>
        <v>-0.24901836117312307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0.23958333333333334</v>
      </c>
      <c r="D17" s="36"/>
      <c r="E17" s="37"/>
      <c r="F17" s="10">
        <v>-0.8133</v>
      </c>
      <c r="G17" s="10">
        <v>-0.499</v>
      </c>
      <c r="H17" s="12">
        <f aca="true" t="shared" si="0" ref="H17:H29">IF(C17="","",(HOUR(C17)*60+MINUTE(C17)+SECOND(C17)*1/60)-480)</f>
        <v>-135</v>
      </c>
      <c r="I17" s="25">
        <f aca="true" t="shared" si="1" ref="I17:I76">IF(H17="","",(aWert*H17+x0Wert))</f>
        <v>-0.8106684955612045</v>
      </c>
      <c r="J17" s="25">
        <f aca="true" t="shared" si="2" ref="J17:J76">IF(H17="","",(bWert*H17+y0Wert))</f>
        <v>-0.5006639013362947</v>
      </c>
      <c r="K17" s="1"/>
    </row>
    <row r="18" spans="1:11" ht="15.75">
      <c r="A18" s="1"/>
      <c r="B18" s="2">
        <v>2</v>
      </c>
      <c r="C18" s="35">
        <v>0.25</v>
      </c>
      <c r="D18" s="36"/>
      <c r="E18" s="37"/>
      <c r="F18" s="10">
        <v>-0.7505</v>
      </c>
      <c r="G18" s="10">
        <v>-0.5187</v>
      </c>
      <c r="H18" s="12">
        <f t="shared" si="0"/>
        <v>-120</v>
      </c>
      <c r="I18" s="25">
        <f t="shared" si="1"/>
        <v>-0.7482629250736399</v>
      </c>
      <c r="J18" s="25">
        <f t="shared" si="2"/>
        <v>-0.5154076661180322</v>
      </c>
      <c r="K18" s="1"/>
    </row>
    <row r="19" spans="1:11" ht="15.75">
      <c r="A19" s="1"/>
      <c r="B19" s="2">
        <v>3</v>
      </c>
      <c r="C19" s="35">
        <v>0.2604166666666667</v>
      </c>
      <c r="D19" s="36"/>
      <c r="E19" s="37"/>
      <c r="F19" s="10">
        <v>-0.6876</v>
      </c>
      <c r="G19" s="10">
        <v>-0.5321</v>
      </c>
      <c r="H19" s="12">
        <f t="shared" si="0"/>
        <v>-105</v>
      </c>
      <c r="I19" s="25">
        <f t="shared" si="1"/>
        <v>-0.6858573545860752</v>
      </c>
      <c r="J19" s="25">
        <f t="shared" si="2"/>
        <v>-0.5301514308997697</v>
      </c>
      <c r="K19" s="1"/>
    </row>
    <row r="20" spans="1:11" ht="15.75">
      <c r="A20" s="1"/>
      <c r="B20" s="2">
        <v>4</v>
      </c>
      <c r="C20" s="35">
        <v>0.2708333333333333</v>
      </c>
      <c r="D20" s="36"/>
      <c r="E20" s="37"/>
      <c r="F20" s="10">
        <v>-0.6221</v>
      </c>
      <c r="G20" s="10">
        <v>-0.5434</v>
      </c>
      <c r="H20" s="12">
        <f t="shared" si="0"/>
        <v>-90</v>
      </c>
      <c r="I20" s="25">
        <f t="shared" si="1"/>
        <v>-0.6234517840985107</v>
      </c>
      <c r="J20" s="25">
        <f t="shared" si="2"/>
        <v>-0.5448951956815071</v>
      </c>
      <c r="K20" s="1"/>
    </row>
    <row r="21" spans="1:11" ht="15.75">
      <c r="A21" s="1"/>
      <c r="B21" s="2">
        <v>5</v>
      </c>
      <c r="C21" s="38">
        <v>0.28125</v>
      </c>
      <c r="D21" s="36"/>
      <c r="E21" s="37"/>
      <c r="F21" s="10">
        <v>-0.5585</v>
      </c>
      <c r="G21" s="10">
        <v>-0.5601</v>
      </c>
      <c r="H21" s="12">
        <f t="shared" si="0"/>
        <v>-75</v>
      </c>
      <c r="I21" s="25">
        <f t="shared" si="1"/>
        <v>-0.5610462136109461</v>
      </c>
      <c r="J21" s="25">
        <f t="shared" si="2"/>
        <v>-0.5596389604632447</v>
      </c>
      <c r="K21" s="1"/>
    </row>
    <row r="22" spans="1:11" ht="15.75">
      <c r="A22" s="1"/>
      <c r="B22" s="2">
        <v>6</v>
      </c>
      <c r="C22" s="38">
        <v>0.2916666666666667</v>
      </c>
      <c r="D22" s="36"/>
      <c r="E22" s="37"/>
      <c r="F22" s="10">
        <v>-0.507</v>
      </c>
      <c r="G22" s="10">
        <v>-0.5684</v>
      </c>
      <c r="H22" s="12">
        <f t="shared" si="0"/>
        <v>-60</v>
      </c>
      <c r="I22" s="25">
        <f t="shared" si="1"/>
        <v>-0.49864064312338147</v>
      </c>
      <c r="J22" s="25">
        <f t="shared" si="2"/>
        <v>-0.5743827252449821</v>
      </c>
      <c r="K22" s="1"/>
    </row>
    <row r="23" spans="1:11" ht="15.75">
      <c r="A23" s="1"/>
      <c r="B23" s="2">
        <v>7</v>
      </c>
      <c r="C23" s="38">
        <v>0.3020833333333333</v>
      </c>
      <c r="D23" s="36"/>
      <c r="E23" s="37"/>
      <c r="F23" s="10">
        <v>-0.4394</v>
      </c>
      <c r="G23" s="10">
        <v>-0.5851</v>
      </c>
      <c r="H23" s="12">
        <f t="shared" si="0"/>
        <v>-45</v>
      </c>
      <c r="I23" s="25">
        <f t="shared" si="1"/>
        <v>-0.43623507263581685</v>
      </c>
      <c r="J23" s="25">
        <f t="shared" si="2"/>
        <v>-0.5891264900267197</v>
      </c>
      <c r="K23" s="1"/>
    </row>
    <row r="24" spans="1:11" ht="15.75">
      <c r="A24" s="1"/>
      <c r="B24" s="2">
        <v>8</v>
      </c>
      <c r="C24" s="38">
        <v>0.3125</v>
      </c>
      <c r="D24" s="36"/>
      <c r="E24" s="37"/>
      <c r="F24" s="10">
        <v>-0.3786</v>
      </c>
      <c r="G24" s="10">
        <v>-0.6042</v>
      </c>
      <c r="H24" s="12">
        <f t="shared" si="0"/>
        <v>-30</v>
      </c>
      <c r="I24" s="25">
        <f t="shared" si="1"/>
        <v>-0.3738295021482523</v>
      </c>
      <c r="J24" s="25">
        <f t="shared" si="2"/>
        <v>-0.6038702548084571</v>
      </c>
      <c r="K24" s="1"/>
    </row>
    <row r="25" spans="1:11" ht="15.75">
      <c r="A25" s="1"/>
      <c r="B25" s="2">
        <v>9</v>
      </c>
      <c r="C25" s="38">
        <v>0.3229166666666667</v>
      </c>
      <c r="D25" s="36"/>
      <c r="E25" s="37"/>
      <c r="F25" s="10">
        <v>-0.3155</v>
      </c>
      <c r="G25" s="10">
        <v>-0.6172</v>
      </c>
      <c r="H25" s="12">
        <f t="shared" si="0"/>
        <v>-15</v>
      </c>
      <c r="I25" s="25">
        <f t="shared" si="1"/>
        <v>-0.31142393166068766</v>
      </c>
      <c r="J25" s="25">
        <f t="shared" si="2"/>
        <v>-0.6186140195901947</v>
      </c>
      <c r="K25" s="1"/>
    </row>
    <row r="26" spans="1:11" ht="15.75">
      <c r="A26" s="1"/>
      <c r="B26" s="2">
        <v>10</v>
      </c>
      <c r="C26" s="38">
        <v>0.3333333333333333</v>
      </c>
      <c r="D26" s="36"/>
      <c r="E26" s="37"/>
      <c r="F26" s="10">
        <v>-0.2495</v>
      </c>
      <c r="G26" s="10">
        <v>-0.6327</v>
      </c>
      <c r="H26" s="12">
        <f t="shared" si="0"/>
        <v>0</v>
      </c>
      <c r="I26" s="25">
        <f t="shared" si="1"/>
        <v>-0.24901836117312307</v>
      </c>
      <c r="J26" s="25">
        <f t="shared" si="2"/>
        <v>-0.6333577843719321</v>
      </c>
      <c r="K26" s="1"/>
    </row>
    <row r="27" spans="1:11" ht="15.75">
      <c r="A27" s="1"/>
      <c r="B27" s="2">
        <v>11</v>
      </c>
      <c r="C27" s="38">
        <v>0.34375</v>
      </c>
      <c r="D27" s="36"/>
      <c r="E27" s="37"/>
      <c r="F27" s="10">
        <v>-0.1908</v>
      </c>
      <c r="G27" s="10">
        <v>-0.649</v>
      </c>
      <c r="H27" s="12">
        <f t="shared" si="0"/>
        <v>15</v>
      </c>
      <c r="I27" s="25">
        <f t="shared" si="1"/>
        <v>-0.18661279068555847</v>
      </c>
      <c r="J27" s="25">
        <f t="shared" si="2"/>
        <v>-0.6481015491536696</v>
      </c>
      <c r="K27" s="1"/>
    </row>
    <row r="28" spans="1:11" ht="15.75">
      <c r="A28" s="1"/>
      <c r="B28" s="2">
        <v>12</v>
      </c>
      <c r="C28" s="38">
        <v>0.3541666666666667</v>
      </c>
      <c r="D28" s="36"/>
      <c r="E28" s="37"/>
      <c r="F28" s="10">
        <v>-0.1256</v>
      </c>
      <c r="G28" s="10">
        <v>-0.6617</v>
      </c>
      <c r="H28" s="12">
        <f t="shared" si="0"/>
        <v>30</v>
      </c>
      <c r="I28" s="25">
        <f t="shared" si="1"/>
        <v>-0.12420722019799386</v>
      </c>
      <c r="J28" s="25">
        <f t="shared" si="2"/>
        <v>-0.6628453139354071</v>
      </c>
      <c r="K28" s="1"/>
    </row>
    <row r="29" spans="1:11" ht="15.75">
      <c r="A29" s="1"/>
      <c r="B29" s="2">
        <v>13</v>
      </c>
      <c r="C29" s="38">
        <v>0.3645833333333333</v>
      </c>
      <c r="D29" s="36"/>
      <c r="E29" s="37"/>
      <c r="F29" s="10">
        <v>-0.0613</v>
      </c>
      <c r="G29" s="10">
        <v>-0.6786</v>
      </c>
      <c r="H29" s="12">
        <f t="shared" si="0"/>
        <v>45</v>
      </c>
      <c r="I29" s="25">
        <f t="shared" si="1"/>
        <v>-0.06180164971042926</v>
      </c>
      <c r="J29" s="25">
        <f t="shared" si="2"/>
        <v>-0.6775890787171446</v>
      </c>
      <c r="K29" s="1"/>
    </row>
    <row r="30" spans="1:11" ht="15.75">
      <c r="A30" s="1"/>
      <c r="B30" s="2">
        <v>14</v>
      </c>
      <c r="C30" s="38">
        <v>0.375</v>
      </c>
      <c r="D30" s="36"/>
      <c r="E30" s="37"/>
      <c r="F30" s="10">
        <v>-0.0035</v>
      </c>
      <c r="G30" s="10">
        <v>-0.6937</v>
      </c>
      <c r="H30" s="12">
        <f>IF(C30="","",(HOUR(C30)*60+MINUTE(C30)+SECOND(C30)*1/60)-480)</f>
        <v>60</v>
      </c>
      <c r="I30" s="25">
        <f t="shared" si="1"/>
        <v>0.0006039207771353361</v>
      </c>
      <c r="J30" s="25">
        <f t="shared" si="2"/>
        <v>-0.6923328434988821</v>
      </c>
      <c r="K30" s="1"/>
    </row>
    <row r="31" spans="1:11" ht="15.75">
      <c r="A31" s="1"/>
      <c r="B31" s="2">
        <v>15</v>
      </c>
      <c r="C31" s="38">
        <v>0.3854166666666667</v>
      </c>
      <c r="D31" s="36"/>
      <c r="E31" s="37"/>
      <c r="F31" s="10">
        <v>0.0628</v>
      </c>
      <c r="G31" s="10">
        <v>-0.7078</v>
      </c>
      <c r="H31" s="12">
        <f aca="true" t="shared" si="3" ref="H31:H76">IF(C31="","",(HOUR(C31)*60+MINUTE(C31)+SECOND(C31)*1/60)-480)</f>
        <v>75</v>
      </c>
      <c r="I31" s="25">
        <f t="shared" si="1"/>
        <v>0.06300949126469993</v>
      </c>
      <c r="J31" s="25">
        <f t="shared" si="2"/>
        <v>-0.7070766082806196</v>
      </c>
      <c r="K31" s="1"/>
    </row>
    <row r="32" spans="1:11" ht="15.75">
      <c r="A32" s="1"/>
      <c r="B32" s="2">
        <v>16</v>
      </c>
      <c r="C32" s="38">
        <v>0.3958333333333333</v>
      </c>
      <c r="D32" s="36"/>
      <c r="E32" s="37"/>
      <c r="F32" s="10">
        <v>0.1239</v>
      </c>
      <c r="G32" s="10">
        <v>-0.7219</v>
      </c>
      <c r="H32" s="12">
        <f t="shared" si="3"/>
        <v>90</v>
      </c>
      <c r="I32" s="25">
        <f t="shared" si="1"/>
        <v>0.12541506175226455</v>
      </c>
      <c r="J32" s="25">
        <f t="shared" si="2"/>
        <v>-0.7218203730623571</v>
      </c>
      <c r="K32" s="1"/>
    </row>
    <row r="33" spans="1:11" ht="15.75">
      <c r="A33" s="1"/>
      <c r="B33" s="2">
        <v>17</v>
      </c>
      <c r="C33" s="38">
        <v>0.40625</v>
      </c>
      <c r="D33" s="36"/>
      <c r="E33" s="37"/>
      <c r="F33" s="10">
        <v>0.192</v>
      </c>
      <c r="G33" s="10">
        <v>-0.7368</v>
      </c>
      <c r="H33" s="12">
        <f t="shared" si="3"/>
        <v>105</v>
      </c>
      <c r="I33" s="25">
        <f t="shared" si="1"/>
        <v>0.18782063223982912</v>
      </c>
      <c r="J33" s="25">
        <f t="shared" si="2"/>
        <v>-0.7365641378440946</v>
      </c>
      <c r="K33" s="1"/>
    </row>
    <row r="34" spans="1:11" ht="15.75">
      <c r="A34" s="1"/>
      <c r="B34" s="2">
        <v>18</v>
      </c>
      <c r="C34" s="38">
        <v>0.4166666666666667</v>
      </c>
      <c r="D34" s="36"/>
      <c r="E34" s="37"/>
      <c r="F34" s="10">
        <v>0.2403</v>
      </c>
      <c r="G34" s="10">
        <v>-0.7559</v>
      </c>
      <c r="H34" s="12">
        <f t="shared" si="3"/>
        <v>120</v>
      </c>
      <c r="I34" s="25">
        <f t="shared" si="1"/>
        <v>0.2502262027273937</v>
      </c>
      <c r="J34" s="25">
        <f t="shared" si="2"/>
        <v>-0.751307902625832</v>
      </c>
      <c r="K34" s="1"/>
    </row>
    <row r="35" spans="1:11" ht="15.75">
      <c r="A35" s="1"/>
      <c r="B35" s="2">
        <v>19</v>
      </c>
      <c r="C35" s="38">
        <v>0.4270833333333333</v>
      </c>
      <c r="D35" s="36"/>
      <c r="E35" s="37"/>
      <c r="F35" s="10">
        <v>0.311</v>
      </c>
      <c r="G35" s="10">
        <v>-0.7669</v>
      </c>
      <c r="H35" s="12">
        <f t="shared" si="3"/>
        <v>135</v>
      </c>
      <c r="I35" s="25">
        <f t="shared" si="1"/>
        <v>0.3126317732149584</v>
      </c>
      <c r="J35" s="25">
        <f t="shared" si="2"/>
        <v>-0.7660516674075696</v>
      </c>
      <c r="K35" s="1"/>
    </row>
    <row r="36" spans="1:11" ht="15.75">
      <c r="A36" s="1"/>
      <c r="B36" s="2">
        <v>20</v>
      </c>
      <c r="C36" s="38">
        <v>0.4375</v>
      </c>
      <c r="D36" s="36"/>
      <c r="E36" s="37"/>
      <c r="F36" s="10">
        <v>0.3846</v>
      </c>
      <c r="G36" s="10">
        <v>-0.7758</v>
      </c>
      <c r="H36" s="12">
        <f t="shared" si="3"/>
        <v>150</v>
      </c>
      <c r="I36" s="25">
        <f t="shared" si="1"/>
        <v>0.37503734370252295</v>
      </c>
      <c r="J36" s="25">
        <f t="shared" si="2"/>
        <v>-0.780795432189307</v>
      </c>
      <c r="K36" s="1"/>
    </row>
    <row r="37" spans="1:11" ht="15.75">
      <c r="A37" s="1"/>
      <c r="B37" s="2">
        <v>21</v>
      </c>
      <c r="C37" s="38">
        <v>0.4479166666666667</v>
      </c>
      <c r="D37" s="36"/>
      <c r="E37" s="37"/>
      <c r="F37" s="10">
        <v>0.4319</v>
      </c>
      <c r="G37" s="10">
        <v>-0.7984</v>
      </c>
      <c r="H37" s="12">
        <f t="shared" si="3"/>
        <v>165</v>
      </c>
      <c r="I37" s="25">
        <f t="shared" si="1"/>
        <v>0.43744291419008763</v>
      </c>
      <c r="J37" s="25">
        <f t="shared" si="2"/>
        <v>-0.7955391969710446</v>
      </c>
      <c r="K37" s="1"/>
    </row>
    <row r="38" spans="1:11" ht="15.75">
      <c r="A38" s="1"/>
      <c r="B38" s="2">
        <v>22</v>
      </c>
      <c r="C38" s="38">
        <v>0.4583333333333333</v>
      </c>
      <c r="D38" s="36"/>
      <c r="E38" s="37"/>
      <c r="F38" s="10">
        <v>0.5008</v>
      </c>
      <c r="G38" s="10">
        <v>-0.8091</v>
      </c>
      <c r="H38" s="12">
        <f t="shared" si="3"/>
        <v>180</v>
      </c>
      <c r="I38" s="25">
        <f t="shared" si="1"/>
        <v>0.4998484846776522</v>
      </c>
      <c r="J38" s="25">
        <f t="shared" si="2"/>
        <v>-0.810282961752782</v>
      </c>
      <c r="K38" s="1"/>
    </row>
    <row r="39" spans="1:11" ht="15.75">
      <c r="A39" s="1"/>
      <c r="B39" s="2">
        <v>23</v>
      </c>
      <c r="C39" s="35">
        <v>0.24131944444444445</v>
      </c>
      <c r="D39" s="36"/>
      <c r="E39" s="37"/>
      <c r="F39" s="10">
        <v>-0.7922</v>
      </c>
      <c r="G39" s="10">
        <v>-0.5044</v>
      </c>
      <c r="H39" s="12">
        <f t="shared" si="3"/>
        <v>-132.5</v>
      </c>
      <c r="I39" s="25">
        <f t="shared" si="1"/>
        <v>-0.8002675671466103</v>
      </c>
      <c r="J39" s="25">
        <f t="shared" si="2"/>
        <v>-0.5031211954665843</v>
      </c>
      <c r="K39" s="1"/>
    </row>
    <row r="40" spans="1:11" ht="15.75">
      <c r="A40" s="1"/>
      <c r="B40" s="2">
        <v>24</v>
      </c>
      <c r="C40" s="35">
        <v>0.2517361111111111</v>
      </c>
      <c r="D40" s="36"/>
      <c r="E40" s="37"/>
      <c r="F40" s="10">
        <v>-0.7311</v>
      </c>
      <c r="G40" s="10">
        <v>-0.5221</v>
      </c>
      <c r="H40" s="12">
        <f t="shared" si="3"/>
        <v>-117.5</v>
      </c>
      <c r="I40" s="25">
        <f t="shared" si="1"/>
        <v>-0.7378619966590457</v>
      </c>
      <c r="J40" s="25">
        <f t="shared" si="2"/>
        <v>-0.5178649602483218</v>
      </c>
      <c r="K40" s="1"/>
    </row>
    <row r="41" spans="1:11" ht="15.75">
      <c r="A41" s="1"/>
      <c r="B41" s="2">
        <v>25</v>
      </c>
      <c r="C41" s="35">
        <v>0.2621527777777778</v>
      </c>
      <c r="D41" s="36"/>
      <c r="E41" s="37"/>
      <c r="F41" s="10">
        <v>-0.6709</v>
      </c>
      <c r="G41" s="10">
        <v>-0.5315</v>
      </c>
      <c r="H41" s="12">
        <f t="shared" si="3"/>
        <v>-102.5</v>
      </c>
      <c r="I41" s="25">
        <f t="shared" si="1"/>
        <v>-0.6754564261714812</v>
      </c>
      <c r="J41" s="25">
        <f t="shared" si="2"/>
        <v>-0.5326087250300593</v>
      </c>
      <c r="K41" s="1"/>
    </row>
    <row r="42" spans="1:11" ht="15.75">
      <c r="A42" s="1"/>
      <c r="B42" s="2">
        <v>26</v>
      </c>
      <c r="C42" s="35">
        <v>0.2725694444444445</v>
      </c>
      <c r="D42" s="36"/>
      <c r="E42" s="37"/>
      <c r="F42" s="10">
        <v>-0.6094</v>
      </c>
      <c r="G42" s="10">
        <v>-0.5489</v>
      </c>
      <c r="H42" s="12">
        <f t="shared" si="3"/>
        <v>-87.5</v>
      </c>
      <c r="I42" s="25">
        <f t="shared" si="1"/>
        <v>-0.6130508556839166</v>
      </c>
      <c r="J42" s="25">
        <f t="shared" si="2"/>
        <v>-0.5473524898117967</v>
      </c>
      <c r="K42" s="1"/>
    </row>
    <row r="43" spans="1:11" ht="15.75">
      <c r="A43" s="1"/>
      <c r="B43" s="2">
        <v>27</v>
      </c>
      <c r="C43" s="38">
        <v>0.2829861111111111</v>
      </c>
      <c r="D43" s="36"/>
      <c r="E43" s="37"/>
      <c r="F43" s="10">
        <v>-0.5446</v>
      </c>
      <c r="G43" s="10">
        <v>-0.5665</v>
      </c>
      <c r="H43" s="12">
        <f t="shared" si="3"/>
        <v>-72.5</v>
      </c>
      <c r="I43" s="25">
        <f t="shared" si="1"/>
        <v>-0.5506452851963519</v>
      </c>
      <c r="J43" s="25">
        <f t="shared" si="2"/>
        <v>-0.5620962545935343</v>
      </c>
      <c r="K43" s="1"/>
    </row>
    <row r="44" spans="1:11" ht="15.75">
      <c r="A44" s="1"/>
      <c r="B44" s="2">
        <v>28</v>
      </c>
      <c r="C44" s="38">
        <v>0.2934027777777778</v>
      </c>
      <c r="D44" s="36"/>
      <c r="E44" s="37"/>
      <c r="F44" s="10">
        <v>-0.4911</v>
      </c>
      <c r="G44" s="10">
        <v>-0.5723</v>
      </c>
      <c r="H44" s="12">
        <f t="shared" si="3"/>
        <v>-57.5</v>
      </c>
      <c r="I44" s="25">
        <f t="shared" si="1"/>
        <v>-0.48823971470878735</v>
      </c>
      <c r="J44" s="25">
        <f t="shared" si="2"/>
        <v>-0.5768400193752717</v>
      </c>
      <c r="K44" s="1"/>
    </row>
    <row r="45" spans="1:11" ht="15.75">
      <c r="A45" s="1"/>
      <c r="B45" s="2">
        <v>29</v>
      </c>
      <c r="C45" s="38">
        <v>0.3034722222222222</v>
      </c>
      <c r="D45" s="36"/>
      <c r="E45" s="37"/>
      <c r="F45" s="10">
        <v>-0.4318</v>
      </c>
      <c r="G45" s="10">
        <v>-0.5891</v>
      </c>
      <c r="H45" s="12">
        <f t="shared" si="3"/>
        <v>-43</v>
      </c>
      <c r="I45" s="25">
        <f t="shared" si="1"/>
        <v>-0.4279143299041416</v>
      </c>
      <c r="J45" s="25">
        <f t="shared" si="2"/>
        <v>-0.5910923253309514</v>
      </c>
      <c r="K45" s="1"/>
    </row>
    <row r="46" spans="1:11" ht="15.75">
      <c r="A46" s="1"/>
      <c r="B46" s="2">
        <v>30</v>
      </c>
      <c r="C46" s="38">
        <v>0.3142361111111111</v>
      </c>
      <c r="D46" s="36"/>
      <c r="E46" s="37"/>
      <c r="F46" s="10">
        <v>-0.3626</v>
      </c>
      <c r="G46" s="10">
        <v>-0.6061</v>
      </c>
      <c r="H46" s="12">
        <f t="shared" si="3"/>
        <v>-27.5</v>
      </c>
      <c r="I46" s="25">
        <f t="shared" si="1"/>
        <v>-0.36342857373365817</v>
      </c>
      <c r="J46" s="25">
        <f t="shared" si="2"/>
        <v>-0.6063275489387467</v>
      </c>
      <c r="K46" s="1"/>
    </row>
    <row r="47" spans="1:11" ht="15.75">
      <c r="A47" s="1"/>
      <c r="B47" s="2">
        <v>31</v>
      </c>
      <c r="C47" s="38">
        <v>0.3246527777777778</v>
      </c>
      <c r="D47" s="36"/>
      <c r="E47" s="37"/>
      <c r="F47" s="10">
        <v>-0.3037</v>
      </c>
      <c r="G47" s="10">
        <v>-0.62</v>
      </c>
      <c r="H47" s="12">
        <f t="shared" si="3"/>
        <v>-12.5</v>
      </c>
      <c r="I47" s="25">
        <f t="shared" si="1"/>
        <v>-0.30102300324609355</v>
      </c>
      <c r="J47" s="25">
        <f t="shared" si="2"/>
        <v>-0.6210713137204842</v>
      </c>
      <c r="K47" s="1"/>
    </row>
    <row r="48" spans="1:11" ht="15.75">
      <c r="A48" s="1"/>
      <c r="B48" s="2">
        <v>32</v>
      </c>
      <c r="C48" s="38">
        <v>0.3350694444444444</v>
      </c>
      <c r="D48" s="36"/>
      <c r="E48" s="37"/>
      <c r="F48" s="10">
        <v>-0.2411</v>
      </c>
      <c r="G48" s="10">
        <v>-0.634</v>
      </c>
      <c r="H48" s="12">
        <f t="shared" si="3"/>
        <v>2.5</v>
      </c>
      <c r="I48" s="25">
        <f t="shared" si="1"/>
        <v>-0.23861743275852895</v>
      </c>
      <c r="J48" s="25">
        <f t="shared" si="2"/>
        <v>-0.6358150785022217</v>
      </c>
      <c r="K48" s="1"/>
    </row>
    <row r="49" spans="1:11" ht="15.75">
      <c r="A49" s="1"/>
      <c r="B49" s="2">
        <v>33</v>
      </c>
      <c r="C49" s="38">
        <v>0.3454861111111111</v>
      </c>
      <c r="D49" s="36"/>
      <c r="E49" s="37"/>
      <c r="F49" s="10">
        <v>-0.1748</v>
      </c>
      <c r="G49" s="10">
        <v>-0.6504</v>
      </c>
      <c r="H49" s="12">
        <f t="shared" si="3"/>
        <v>17.5</v>
      </c>
      <c r="I49" s="25">
        <f t="shared" si="1"/>
        <v>-0.17621186227096436</v>
      </c>
      <c r="J49" s="25">
        <f t="shared" si="2"/>
        <v>-0.6505588432839592</v>
      </c>
      <c r="K49" s="1"/>
    </row>
    <row r="50" spans="1:11" ht="15.75">
      <c r="A50" s="1"/>
      <c r="B50" s="2">
        <v>34</v>
      </c>
      <c r="C50" s="38">
        <v>0.35590277777777773</v>
      </c>
      <c r="D50" s="36"/>
      <c r="E50" s="37"/>
      <c r="F50" s="10">
        <v>-0.1127</v>
      </c>
      <c r="G50" s="10">
        <v>-0.6646</v>
      </c>
      <c r="H50" s="12">
        <f t="shared" si="3"/>
        <v>32.5</v>
      </c>
      <c r="I50" s="25">
        <f t="shared" si="1"/>
        <v>-0.11380629178339977</v>
      </c>
      <c r="J50" s="25">
        <f t="shared" si="2"/>
        <v>-0.6653026080656967</v>
      </c>
      <c r="K50" s="1"/>
    </row>
    <row r="51" spans="1:11" ht="15.75">
      <c r="A51" s="1"/>
      <c r="B51" s="2">
        <v>35</v>
      </c>
      <c r="C51" s="38">
        <v>0.3663194444444444</v>
      </c>
      <c r="D51" s="36"/>
      <c r="E51" s="37"/>
      <c r="F51" s="10">
        <v>-0.0493</v>
      </c>
      <c r="G51" s="10">
        <v>-0.6804</v>
      </c>
      <c r="H51" s="12">
        <f t="shared" si="3"/>
        <v>47.5</v>
      </c>
      <c r="I51" s="25">
        <f t="shared" si="1"/>
        <v>-0.05140072129583517</v>
      </c>
      <c r="J51" s="25">
        <f t="shared" si="2"/>
        <v>-0.6800463728474342</v>
      </c>
      <c r="K51" s="1"/>
    </row>
    <row r="52" spans="1:11" ht="15.75">
      <c r="A52" s="1"/>
      <c r="B52" s="2">
        <v>36</v>
      </c>
      <c r="C52" s="38">
        <v>0.3767361111111111</v>
      </c>
      <c r="D52" s="36"/>
      <c r="E52" s="37"/>
      <c r="F52" s="10">
        <v>0.0102</v>
      </c>
      <c r="G52" s="10">
        <v>-0.695</v>
      </c>
      <c r="H52" s="12">
        <f t="shared" si="3"/>
        <v>62.5</v>
      </c>
      <c r="I52" s="25">
        <f t="shared" si="1"/>
        <v>0.011004849191729421</v>
      </c>
      <c r="J52" s="25">
        <f t="shared" si="2"/>
        <v>-0.6947901376291716</v>
      </c>
      <c r="K52" s="1"/>
    </row>
    <row r="53" spans="1:11" ht="15.75">
      <c r="A53" s="1"/>
      <c r="B53" s="2">
        <v>37</v>
      </c>
      <c r="C53" s="38">
        <v>0.38715277777777773</v>
      </c>
      <c r="D53" s="36"/>
      <c r="E53" s="37"/>
      <c r="F53" s="10">
        <v>0.0736</v>
      </c>
      <c r="G53" s="10">
        <v>-0.7109</v>
      </c>
      <c r="H53" s="12">
        <f t="shared" si="3"/>
        <v>77.5</v>
      </c>
      <c r="I53" s="25">
        <f t="shared" si="1"/>
        <v>0.07341041967929404</v>
      </c>
      <c r="J53" s="25">
        <f t="shared" si="2"/>
        <v>-0.7095339024109092</v>
      </c>
      <c r="K53" s="1"/>
    </row>
    <row r="54" spans="1:11" ht="15.75">
      <c r="A54" s="1"/>
      <c r="B54" s="2">
        <v>38</v>
      </c>
      <c r="C54" s="38">
        <v>0.3975694444444444</v>
      </c>
      <c r="D54" s="36"/>
      <c r="E54" s="37"/>
      <c r="F54" s="10">
        <v>0.1362</v>
      </c>
      <c r="G54" s="10">
        <v>-0.7268</v>
      </c>
      <c r="H54" s="12">
        <f t="shared" si="3"/>
        <v>92.5</v>
      </c>
      <c r="I54" s="25">
        <f t="shared" si="1"/>
        <v>0.13581599016685866</v>
      </c>
      <c r="J54" s="25">
        <f t="shared" si="2"/>
        <v>-0.7242776671926466</v>
      </c>
      <c r="K54" s="1"/>
    </row>
    <row r="55" spans="1:11" ht="15.75">
      <c r="A55" s="1"/>
      <c r="B55" s="2">
        <v>39</v>
      </c>
      <c r="C55" s="38">
        <v>0.4079861111111111</v>
      </c>
      <c r="D55" s="36"/>
      <c r="E55" s="37"/>
      <c r="F55" s="10">
        <v>0.2086</v>
      </c>
      <c r="G55" s="10">
        <v>-0.7411</v>
      </c>
      <c r="H55" s="12">
        <f>IF(C55="","",(HOUR(C55)*60+MINUTE(C55)+SECOND(C55)*1/60)-480)</f>
        <v>107.5</v>
      </c>
      <c r="I55" s="25">
        <f t="shared" si="1"/>
        <v>0.19822156065442323</v>
      </c>
      <c r="J55" s="25">
        <f>IF(H55="","",(bWert*H55+y0Wert))</f>
        <v>-0.7390214319743842</v>
      </c>
      <c r="K55" s="1"/>
    </row>
    <row r="56" spans="1:11" ht="15.75">
      <c r="A56" s="1"/>
      <c r="B56" s="2">
        <v>40</v>
      </c>
      <c r="C56" s="38">
        <v>0.41840277777777773</v>
      </c>
      <c r="D56" s="36"/>
      <c r="E56" s="37"/>
      <c r="F56" s="10">
        <v>0.2525</v>
      </c>
      <c r="G56" s="10">
        <v>-0.7581</v>
      </c>
      <c r="H56" s="12">
        <f aca="true" t="shared" si="4" ref="H56:H72">IF(C56="","",(HOUR(C56)*60+MINUTE(C56)+SECOND(C56)*1/60)-480)</f>
        <v>122.5</v>
      </c>
      <c r="I56" s="25">
        <f t="shared" si="1"/>
        <v>0.2606271311419879</v>
      </c>
      <c r="J56" s="25">
        <f aca="true" t="shared" si="5" ref="J56:J72">IF(H56="","",(bWert*H56+y0Wert))</f>
        <v>-0.7537651967561216</v>
      </c>
      <c r="K56" s="1"/>
    </row>
    <row r="57" spans="1:11" ht="15.75">
      <c r="A57" s="1"/>
      <c r="B57" s="2">
        <v>41</v>
      </c>
      <c r="C57" s="38">
        <v>0.4288194444444444</v>
      </c>
      <c r="D57" s="36"/>
      <c r="E57" s="37"/>
      <c r="F57" s="10">
        <v>0.3237</v>
      </c>
      <c r="G57" s="10">
        <v>-0.7674</v>
      </c>
      <c r="H57" s="12">
        <f t="shared" si="4"/>
        <v>137.5</v>
      </c>
      <c r="I57" s="25">
        <f t="shared" si="1"/>
        <v>0.32303270162955244</v>
      </c>
      <c r="J57" s="25">
        <f t="shared" si="5"/>
        <v>-0.7685089615378591</v>
      </c>
      <c r="K57" s="1"/>
    </row>
    <row r="58" spans="1:11" ht="15.75">
      <c r="A58" s="1"/>
      <c r="B58" s="2">
        <v>42</v>
      </c>
      <c r="C58" s="38">
        <v>0.4392361111111111</v>
      </c>
      <c r="D58" s="36"/>
      <c r="E58" s="37"/>
      <c r="F58" s="10">
        <v>0.3961</v>
      </c>
      <c r="G58" s="10">
        <v>-0.7788</v>
      </c>
      <c r="H58" s="12">
        <f t="shared" si="4"/>
        <v>152.5</v>
      </c>
      <c r="I58" s="25">
        <f t="shared" si="1"/>
        <v>0.3854382721171171</v>
      </c>
      <c r="J58" s="25">
        <f t="shared" si="5"/>
        <v>-0.7832527263195966</v>
      </c>
      <c r="K58" s="1"/>
    </row>
    <row r="59" spans="1:11" ht="15.75">
      <c r="A59" s="1"/>
      <c r="B59" s="2">
        <v>43</v>
      </c>
      <c r="C59" s="38">
        <v>0.44965277777777773</v>
      </c>
      <c r="D59" s="36"/>
      <c r="E59" s="37"/>
      <c r="F59" s="10">
        <v>0.4473</v>
      </c>
      <c r="G59" s="10">
        <v>-0.8006</v>
      </c>
      <c r="H59" s="12">
        <f t="shared" si="4"/>
        <v>167.5</v>
      </c>
      <c r="I59" s="25">
        <f t="shared" si="1"/>
        <v>0.4478438426046817</v>
      </c>
      <c r="J59" s="25">
        <f t="shared" si="5"/>
        <v>-0.7979964911013341</v>
      </c>
      <c r="K59" s="1"/>
    </row>
    <row r="60" spans="1:11" ht="15.75">
      <c r="A60" s="1"/>
      <c r="B60" s="2">
        <v>44</v>
      </c>
      <c r="C60" s="38">
        <v>0.4600694444444444</v>
      </c>
      <c r="D60" s="36"/>
      <c r="E60" s="37"/>
      <c r="F60" s="10">
        <v>0.5117</v>
      </c>
      <c r="G60" s="10">
        <v>-0.8089</v>
      </c>
      <c r="H60" s="12">
        <f t="shared" si="4"/>
        <v>182.5</v>
      </c>
      <c r="I60" s="25">
        <f t="shared" si="1"/>
        <v>0.5102494130922463</v>
      </c>
      <c r="J60" s="25">
        <f t="shared" si="5"/>
        <v>-0.8127402558830716</v>
      </c>
      <c r="K60" s="1"/>
    </row>
    <row r="61" spans="1:11" ht="15.75">
      <c r="A61" s="1"/>
      <c r="B61" s="2">
        <v>45</v>
      </c>
      <c r="C61" s="35"/>
      <c r="D61" s="36"/>
      <c r="E61" s="37"/>
      <c r="F61" s="10">
        <f aca="true" t="shared" si="6" ref="F61:F72">IF(C61&lt;&gt;"",D61*COS(E61*GRD),"")</f>
      </c>
      <c r="G61" s="10">
        <f aca="true" t="shared" si="7" ref="G61:G72">IF(C61&lt;&gt;"",D61*SIN(E61*GRD),"")</f>
      </c>
      <c r="H61" s="12">
        <f t="shared" si="4"/>
      </c>
      <c r="I61" s="25">
        <f t="shared" si="1"/>
      </c>
      <c r="J61" s="25">
        <f t="shared" si="5"/>
      </c>
      <c r="K61" s="1"/>
    </row>
    <row r="62" spans="1:11" ht="15.75">
      <c r="A62" s="1"/>
      <c r="B62" s="2">
        <v>46</v>
      </c>
      <c r="C62" s="35"/>
      <c r="D62" s="36"/>
      <c r="E62" s="37"/>
      <c r="F62" s="10">
        <f t="shared" si="6"/>
      </c>
      <c r="G62" s="10">
        <f t="shared" si="7"/>
      </c>
      <c r="H62" s="12">
        <f t="shared" si="4"/>
      </c>
      <c r="I62" s="25">
        <f t="shared" si="1"/>
      </c>
      <c r="J62" s="25">
        <f t="shared" si="5"/>
      </c>
      <c r="K62" s="1"/>
    </row>
    <row r="63" spans="1:11" ht="15.75">
      <c r="A63" s="1"/>
      <c r="B63" s="2">
        <v>47</v>
      </c>
      <c r="C63" s="35"/>
      <c r="D63" s="36"/>
      <c r="E63" s="37"/>
      <c r="F63" s="10">
        <f t="shared" si="6"/>
      </c>
      <c r="G63" s="10">
        <f t="shared" si="7"/>
      </c>
      <c r="H63" s="12">
        <f t="shared" si="4"/>
      </c>
      <c r="I63" s="25">
        <f t="shared" si="1"/>
      </c>
      <c r="J63" s="25">
        <f t="shared" si="5"/>
      </c>
      <c r="K63" s="1"/>
    </row>
    <row r="64" spans="1:11" ht="15.75">
      <c r="A64" s="1"/>
      <c r="B64" s="2">
        <v>48</v>
      </c>
      <c r="C64" s="35"/>
      <c r="D64" s="36"/>
      <c r="E64" s="37"/>
      <c r="F64" s="10">
        <f t="shared" si="6"/>
      </c>
      <c r="G64" s="10">
        <f t="shared" si="7"/>
      </c>
      <c r="H64" s="12">
        <f t="shared" si="4"/>
      </c>
      <c r="I64" s="25">
        <f t="shared" si="1"/>
      </c>
      <c r="J64" s="25">
        <f t="shared" si="5"/>
      </c>
      <c r="K64" s="1"/>
    </row>
    <row r="65" spans="1:11" ht="15.75">
      <c r="A65" s="1"/>
      <c r="B65" s="2">
        <v>49</v>
      </c>
      <c r="C65" s="35"/>
      <c r="D65" s="36"/>
      <c r="E65" s="37"/>
      <c r="F65" s="10">
        <f t="shared" si="6"/>
      </c>
      <c r="G65" s="10">
        <f t="shared" si="7"/>
      </c>
      <c r="H65" s="12">
        <f t="shared" si="4"/>
      </c>
      <c r="I65" s="25">
        <f t="shared" si="1"/>
      </c>
      <c r="J65" s="25">
        <f t="shared" si="5"/>
      </c>
      <c r="K65" s="1"/>
    </row>
    <row r="66" spans="1:11" ht="15.75">
      <c r="A66" s="1"/>
      <c r="B66" s="2">
        <v>50</v>
      </c>
      <c r="C66" s="35"/>
      <c r="D66" s="36"/>
      <c r="E66" s="37"/>
      <c r="F66" s="10">
        <f t="shared" si="6"/>
      </c>
      <c r="G66" s="10">
        <f t="shared" si="7"/>
      </c>
      <c r="H66" s="12">
        <f t="shared" si="4"/>
      </c>
      <c r="I66" s="25">
        <f t="shared" si="1"/>
      </c>
      <c r="J66" s="25">
        <f t="shared" si="5"/>
      </c>
      <c r="K66" s="1"/>
    </row>
    <row r="67" spans="1:11" ht="15.75">
      <c r="A67" s="1"/>
      <c r="B67" s="2">
        <v>51</v>
      </c>
      <c r="C67" s="35"/>
      <c r="D67" s="36"/>
      <c r="E67" s="37"/>
      <c r="F67" s="10">
        <f t="shared" si="6"/>
      </c>
      <c r="G67" s="10">
        <f t="shared" si="7"/>
      </c>
      <c r="H67" s="12">
        <f t="shared" si="4"/>
      </c>
      <c r="I67" s="25">
        <f t="shared" si="1"/>
      </c>
      <c r="J67" s="25">
        <f t="shared" si="5"/>
      </c>
      <c r="K67" s="1"/>
    </row>
    <row r="68" spans="1:11" ht="15.75">
      <c r="A68" s="1"/>
      <c r="B68" s="2">
        <v>52</v>
      </c>
      <c r="C68" s="35"/>
      <c r="D68" s="36"/>
      <c r="E68" s="37"/>
      <c r="F68" s="10">
        <f t="shared" si="6"/>
      </c>
      <c r="G68" s="10">
        <f t="shared" si="7"/>
      </c>
      <c r="H68" s="12">
        <f t="shared" si="4"/>
      </c>
      <c r="I68" s="25">
        <f t="shared" si="1"/>
      </c>
      <c r="J68" s="25">
        <f t="shared" si="5"/>
      </c>
      <c r="K68" s="1"/>
    </row>
    <row r="69" spans="1:11" ht="15.75">
      <c r="A69" s="1"/>
      <c r="B69" s="2">
        <v>53</v>
      </c>
      <c r="C69" s="35"/>
      <c r="D69" s="36"/>
      <c r="E69" s="37"/>
      <c r="F69" s="10">
        <f t="shared" si="6"/>
      </c>
      <c r="G69" s="10">
        <f t="shared" si="7"/>
      </c>
      <c r="H69" s="12">
        <f t="shared" si="4"/>
      </c>
      <c r="I69" s="25">
        <f t="shared" si="1"/>
      </c>
      <c r="J69" s="25">
        <f t="shared" si="5"/>
      </c>
      <c r="K69" s="1"/>
    </row>
    <row r="70" spans="1:11" ht="15.75">
      <c r="A70" s="1"/>
      <c r="B70" s="2">
        <v>54</v>
      </c>
      <c r="C70" s="35"/>
      <c r="D70" s="36"/>
      <c r="E70" s="37"/>
      <c r="F70" s="10">
        <f t="shared" si="6"/>
      </c>
      <c r="G70" s="10">
        <f t="shared" si="7"/>
      </c>
      <c r="H70" s="12">
        <f t="shared" si="4"/>
      </c>
      <c r="I70" s="25">
        <f t="shared" si="1"/>
      </c>
      <c r="J70" s="25">
        <f t="shared" si="5"/>
      </c>
      <c r="K70" s="1"/>
    </row>
    <row r="71" spans="1:11" ht="15.75">
      <c r="A71" s="1"/>
      <c r="B71" s="2">
        <v>55</v>
      </c>
      <c r="C71" s="35"/>
      <c r="D71" s="36"/>
      <c r="E71" s="37"/>
      <c r="F71" s="10">
        <f t="shared" si="6"/>
      </c>
      <c r="G71" s="10">
        <f t="shared" si="7"/>
      </c>
      <c r="H71" s="12">
        <f t="shared" si="4"/>
      </c>
      <c r="I71" s="25">
        <f t="shared" si="1"/>
      </c>
      <c r="J71" s="25">
        <f t="shared" si="5"/>
      </c>
      <c r="K71" s="1"/>
    </row>
    <row r="72" spans="1:11" ht="15.75">
      <c r="A72" s="1"/>
      <c r="B72" s="2">
        <v>56</v>
      </c>
      <c r="C72" s="35"/>
      <c r="D72" s="36"/>
      <c r="E72" s="37"/>
      <c r="F72" s="10">
        <f t="shared" si="6"/>
      </c>
      <c r="G72" s="10">
        <f t="shared" si="7"/>
      </c>
      <c r="H72" s="12">
        <f t="shared" si="4"/>
      </c>
      <c r="I72" s="25">
        <f t="shared" si="1"/>
      </c>
      <c r="J72" s="25">
        <f t="shared" si="5"/>
      </c>
      <c r="K72" s="1"/>
    </row>
    <row r="73" spans="1:11" ht="15.75">
      <c r="A73" s="1"/>
      <c r="B73" s="2">
        <v>57</v>
      </c>
      <c r="C73" s="35"/>
      <c r="D73" s="36"/>
      <c r="E73" s="37"/>
      <c r="F73" s="10">
        <f>IF(C73&lt;&gt;"",D73*COS(E73*GRD),"")</f>
      </c>
      <c r="G73" s="10">
        <f>IF(C73&lt;&gt;"",D73*SIN(E73*GRD),"")</f>
      </c>
      <c r="H73" s="12">
        <f>IF(C73="","",(HOUR(C73)*60+MINUTE(C73)+SECOND(C73)*1/60)-480)</f>
      </c>
      <c r="I73" s="25">
        <f t="shared" si="1"/>
      </c>
      <c r="J73" s="25">
        <f>IF(H73="","",(bWert*H73+y0Wert))</f>
      </c>
      <c r="K73" s="1"/>
    </row>
    <row r="74" spans="1:11" ht="15.75">
      <c r="A74" s="1"/>
      <c r="B74" s="2">
        <v>58</v>
      </c>
      <c r="C74" s="35"/>
      <c r="D74" s="36"/>
      <c r="E74" s="37"/>
      <c r="F74" s="10">
        <f>IF(C74&lt;&gt;"",D74*COS(E74*GRD),"")</f>
      </c>
      <c r="G74" s="10">
        <f>IF(C74&lt;&gt;"",D74*SIN(E74*GRD),"")</f>
      </c>
      <c r="H74" s="12">
        <f>IF(C74="","",(HOUR(C74)*60+MINUTE(C74)+SECOND(C74)*1/60)-480)</f>
      </c>
      <c r="I74" s="25">
        <f t="shared" si="1"/>
      </c>
      <c r="J74" s="25">
        <f>IF(H74="","",(bWert*H74+y0Wert))</f>
      </c>
      <c r="K74" s="1"/>
    </row>
    <row r="75" spans="1:11" ht="15.75">
      <c r="A75" s="1"/>
      <c r="B75" s="2">
        <v>59</v>
      </c>
      <c r="C75" s="35"/>
      <c r="D75" s="36"/>
      <c r="E75" s="37"/>
      <c r="F75" s="10">
        <f>IF(C75&lt;&gt;"",D75*COS(E75*GRD),"")</f>
      </c>
      <c r="G75" s="10">
        <f>IF(C75&lt;&gt;"",D75*SIN(E75*GRD),"")</f>
      </c>
      <c r="H75" s="12">
        <f>IF(C75="","",(HOUR(C75)*60+MINUTE(C75)+SECOND(C75)*1/60)-480)</f>
      </c>
      <c r="I75" s="25">
        <f t="shared" si="1"/>
      </c>
      <c r="J75" s="25">
        <f>IF(H75="","",(bWert*H75+y0Wert))</f>
      </c>
      <c r="K75" s="1"/>
    </row>
    <row r="76" spans="1:11" ht="15.75">
      <c r="A76" s="1"/>
      <c r="B76" s="2">
        <v>60</v>
      </c>
      <c r="C76" s="35"/>
      <c r="D76" s="36"/>
      <c r="E76" s="37"/>
      <c r="F76" s="10">
        <f>IF(C76&lt;&gt;"",D76*COS(E76*GRD),"")</f>
      </c>
      <c r="G76" s="10">
        <f>IF(C76&lt;&gt;"",D76*SIN(E76*GRD),"")</f>
      </c>
      <c r="H76" s="12">
        <f t="shared" si="3"/>
      </c>
      <c r="I76" s="25">
        <f t="shared" si="1"/>
      </c>
      <c r="J76" s="25">
        <f t="shared" si="2"/>
      </c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</cp:lastModifiedBy>
  <dcterms:created xsi:type="dcterms:W3CDTF">2004-03-22T10:56:12Z</dcterms:created>
  <dcterms:modified xsi:type="dcterms:W3CDTF">2022-06-13T09:47:03Z</dcterms:modified>
  <cp:category/>
  <cp:version/>
  <cp:contentType/>
  <cp:contentStatus/>
</cp:coreProperties>
</file>