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  <sheet name="Diagramm1" sheetId="3" r:id="rId3"/>
  </sheets>
  <definedNames>
    <definedName name="aWert">'Line'!$H$12</definedName>
    <definedName name="bWert">'Line'!$F$12</definedName>
    <definedName name="GRD">'Line'!$A$1</definedName>
    <definedName name="tWerte">'Line'!$H$17:$H$27</definedName>
    <definedName name="x0Wert">'Line'!$I$12</definedName>
    <definedName name="xWerte">'Line'!$F$17:$F$27</definedName>
    <definedName name="y0Wert">'Line'!$G$12</definedName>
    <definedName name="yWerte">'Line'!$G$17:$G$27</definedName>
  </definedNames>
  <calcPr fullCalcOnLoad="1"/>
</workbook>
</file>

<file path=xl/sharedStrings.xml><?xml version="1.0" encoding="utf-8"?>
<sst xmlns="http://schemas.openxmlformats.org/spreadsheetml/2006/main" count="46" uniqueCount="46">
  <si>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</si>
  <si>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</si>
  <si>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</si>
  <si>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</si>
  <si>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</si>
  <si>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</si>
  <si>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</si>
  <si>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</si>
  <si>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</si>
  <si>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</si>
  <si>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</si>
  <si>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</si>
  <si>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</si>
  <si>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</si>
  <si>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</si>
  <si>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</si>
  <si>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</si>
  <si>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</si>
  <si>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</si>
  <si>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</si>
  <si>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</si>
  <si>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</si>
  <si>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</si>
  <si>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</si>
  <si>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</si>
  <si>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</si>
  <si>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</si>
  <si>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</si>
  <si>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</si>
  <si>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</si>
  <si>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</si>
  <si>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</si>
  <si>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</si>
  <si>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</si>
  <si>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</si>
  <si>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</si>
  <si>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</si>
  <si>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</si>
  <si>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</si>
  <si>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</si>
  <si>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</si>
  <si>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v. Grumbkow</t>
  </si>
  <si>
    <t>Eberhard</t>
  </si>
  <si>
    <t>Namibia</t>
  </si>
  <si>
    <t>e</t>
  </si>
  <si>
    <t>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</si>
</sst>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h]:mm:ss;@"/>
    <numFmt numFmtId="173" formatCode="0.00000"/>
    <numFmt numFmtId="174" formatCode="0.0000"/>
    <numFmt numFmtId="175" formatCode="0.000000"/>
    <numFmt numFmtId="176" formatCode="0.0"/>
  </numFmts>
  <fonts count="18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72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73" fontId="4" fillId="0" borderId="1" xfId="0" applyNumberFormat="1" applyFont="1" applyFill="1" applyBorder="1" applyAlignment="1" applyProtection="1">
      <alignment horizontal="center" wrapText="1"/>
      <protection locked="0"/>
    </xf>
    <xf numFmtId="173" fontId="4" fillId="0" borderId="2" xfId="0" applyNumberFormat="1" applyFont="1" applyFill="1" applyBorder="1" applyAlignment="1" applyProtection="1">
      <alignment horizontal="center" wrapText="1"/>
      <protection locked="0"/>
    </xf>
    <xf numFmtId="173" fontId="4" fillId="0" borderId="3" xfId="0" applyNumberFormat="1" applyFont="1" applyFill="1" applyBorder="1" applyAlignment="1" applyProtection="1">
      <alignment horizontal="center" wrapText="1"/>
      <protection locked="0"/>
    </xf>
    <xf numFmtId="174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72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75" fontId="5" fillId="6" borderId="5" xfId="0" applyNumberFormat="1" applyFont="1" applyFill="1" applyBorder="1" applyAlignment="1" applyProtection="1">
      <alignment/>
      <protection locked="0"/>
    </xf>
    <xf numFmtId="175" fontId="5" fillId="6" borderId="6" xfId="0" applyNumberFormat="1" applyFont="1" applyFill="1" applyBorder="1" applyAlignment="1" applyProtection="1">
      <alignment/>
      <protection locked="0"/>
    </xf>
    <xf numFmtId="175" fontId="5" fillId="6" borderId="7" xfId="0" applyNumberFormat="1" applyFont="1" applyFill="1" applyBorder="1" applyAlignment="1" applyProtection="1">
      <alignment/>
      <protection locked="0"/>
    </xf>
    <xf numFmtId="174" fontId="0" fillId="6" borderId="0" xfId="0" applyNumberFormat="1" applyFill="1" applyAlignment="1" applyProtection="1">
      <alignment horizontal="right"/>
      <protection locked="0"/>
    </xf>
    <xf numFmtId="172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73" fontId="11" fillId="5" borderId="0" xfId="0" applyNumberFormat="1" applyFont="1" applyFill="1" applyAlignment="1" applyProtection="1">
      <alignment horizontal="center" wrapText="1"/>
      <protection locked="0"/>
    </xf>
    <xf numFmtId="173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72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72" fontId="0" fillId="7" borderId="0" xfId="0" applyNumberFormat="1" applyFill="1" applyAlignment="1" applyProtection="1">
      <alignment horizontal="right"/>
      <protection locked="0"/>
    </xf>
    <xf numFmtId="174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75" fontId="0" fillId="6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Line!$I$17:$I$27</c:f>
              <c:numCache/>
            </c:numRef>
          </c:xVal>
          <c:yVal>
            <c:numRef>
              <c:f>Line!$J$17:$J$27</c:f>
              <c:numCache/>
            </c:numRef>
          </c:yVal>
          <c:smooth val="0"/>
        </c:ser>
        <c:axId val="11897672"/>
        <c:axId val="39970185"/>
      </c:scatterChart>
      <c:valAx>
        <c:axId val="1189767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39970185"/>
        <c:crosses val="autoZero"/>
        <c:crossBetween val="midCat"/>
        <c:dispUnits/>
      </c:valAx>
      <c:valAx>
        <c:axId val="3997018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1897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Line!$I$17:$I$27</c:f>
              <c:numCache>
                <c:ptCount val="11"/>
                <c:pt idx="0">
                  <c:v>-0.5137430063979527</c:v>
                </c:pt>
                <c:pt idx="1">
                  <c:v>-0.4506086305182342</c:v>
                </c:pt>
                <c:pt idx="2">
                  <c:v>-0.38747425463851565</c:v>
                </c:pt>
                <c:pt idx="3">
                  <c:v>-0.2612055028790787</c:v>
                </c:pt>
                <c:pt idx="4">
                  <c:v>-0.1349367511196417</c:v>
                </c:pt>
                <c:pt idx="5">
                  <c:v>-0.0718023752399232</c:v>
                </c:pt>
                <c:pt idx="6">
                  <c:v>-0.008667999360204737</c:v>
                </c:pt>
                <c:pt idx="7">
                  <c:v>0.11760075239923229</c:v>
                </c:pt>
                <c:pt idx="8">
                  <c:v>0.2438695041586692</c:v>
                </c:pt>
                <c:pt idx="9">
                  <c:v>0.3701382559181062</c:v>
                </c:pt>
                <c:pt idx="10">
                  <c:v>0.49640700767754325</c:v>
                </c:pt>
              </c:numCache>
            </c:numRef>
          </c:xVal>
          <c:yVal>
            <c:numRef>
              <c:f>Line!$J$17:$J$27</c:f>
              <c:numCache>
                <c:ptCount val="11"/>
                <c:pt idx="0">
                  <c:v>-0.5482311062060141</c:v>
                </c:pt>
                <c:pt idx="1">
                  <c:v>-0.5633848666026873</c:v>
                </c:pt>
                <c:pt idx="2">
                  <c:v>-0.5785386269993603</c:v>
                </c:pt>
                <c:pt idx="3">
                  <c:v>-0.6088461477927064</c:v>
                </c:pt>
                <c:pt idx="4">
                  <c:v>-0.6391536685860525</c:v>
                </c:pt>
                <c:pt idx="5">
                  <c:v>-0.6543074289827255</c:v>
                </c:pt>
                <c:pt idx="6">
                  <c:v>-0.6694611893793987</c:v>
                </c:pt>
                <c:pt idx="7">
                  <c:v>-0.6997687101727448</c:v>
                </c:pt>
                <c:pt idx="8">
                  <c:v>-0.7300762309660909</c:v>
                </c:pt>
                <c:pt idx="9">
                  <c:v>-0.760383751759437</c:v>
                </c:pt>
                <c:pt idx="10">
                  <c:v>-0.790691272552783</c:v>
                </c:pt>
              </c:numCache>
            </c:numRef>
          </c:yVal>
          <c:smooth val="0"/>
        </c:ser>
        <c:axId val="24187346"/>
        <c:axId val="16359523"/>
      </c:scatterChart>
      <c:val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crossBetween val="midCat"/>
        <c:dispUnits/>
      </c:valAx>
      <c:valAx>
        <c:axId val="16359523"/>
        <c:scaling>
          <c:orientation val="minMax"/>
          <c:max val="-0.5"/>
          <c:min val="-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7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  <xdr:twoCellAnchor>
    <xdr:from>
      <xdr:col>11</xdr:col>
      <xdr:colOff>152400</xdr:colOff>
      <xdr:row>11</xdr:row>
      <xdr:rowOff>57150</xdr:rowOff>
    </xdr:from>
    <xdr:to>
      <xdr:col>18</xdr:col>
      <xdr:colOff>209550</xdr:colOff>
      <xdr:row>30</xdr:row>
      <xdr:rowOff>171450</xdr:rowOff>
    </xdr:to>
    <xdr:graphicFrame>
      <xdr:nvGraphicFramePr>
        <xdr:cNvPr id="2" name="Chart 10"/>
        <xdr:cNvGraphicFramePr/>
      </xdr:nvGraphicFramePr>
      <xdr:xfrm>
        <a:off x="10839450" y="2514600"/>
        <a:ext cx="7524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E5" sqref="E5:H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43</v>
      </c>
      <c r="E5" s="17">
        <v>14.86</v>
      </c>
      <c r="F5" s="17" t="s">
        <v>44</v>
      </c>
      <c r="G5" s="17">
        <v>21.22</v>
      </c>
      <c r="H5" s="17" t="s">
        <v>45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B1">
      <selection activeCell="I17" sqref="I17:J27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-0.0010102506931115372</v>
      </c>
      <c r="G12" s="23">
        <f>INTERCEPT(yWerte,tWerte)</f>
        <v>-0.6088461477927064</v>
      </c>
      <c r="H12" s="23">
        <f>LINEST(xWerte,tWerte)</f>
        <v>0.004208958391981233</v>
      </c>
      <c r="I12" s="24">
        <f>INTERCEPT(xWerte,tWerte)</f>
        <v>-0.2612055028790787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8">
        <v>0.2916666666666667</v>
      </c>
      <c r="D17" s="36"/>
      <c r="E17" s="37"/>
      <c r="F17">
        <v>-0.509593</v>
      </c>
      <c r="G17">
        <v>-0.550707</v>
      </c>
      <c r="H17" s="12">
        <f aca="true" t="shared" si="0" ref="H17:H29">IF(C17="","",(HOUR(C17)*60+MINUTE(C17)+SECOND(C17)*1/60)-480)</f>
        <v>-60</v>
      </c>
      <c r="I17" s="39">
        <f aca="true" t="shared" si="1" ref="I17:I56">IF(H17="","",(aWert*H17+x0Wert))</f>
        <v>-0.5137430063979527</v>
      </c>
      <c r="J17" s="39">
        <f aca="true" t="shared" si="2" ref="J17:J56">IF(H17="","",(bWert*H17+y0Wert))</f>
        <v>-0.5482311062060141</v>
      </c>
      <c r="K17" s="1"/>
    </row>
    <row r="18" spans="1:11" ht="15.75">
      <c r="A18" s="1"/>
      <c r="B18" s="2">
        <v>2</v>
      </c>
      <c r="C18" s="38">
        <v>0.3020833333333333</v>
      </c>
      <c r="D18" s="36"/>
      <c r="E18" s="37"/>
      <c r="F18">
        <v>-0.453134</v>
      </c>
      <c r="G18">
        <v>-0.558241</v>
      </c>
      <c r="H18" s="12">
        <f t="shared" si="0"/>
        <v>-45</v>
      </c>
      <c r="I18" s="39">
        <f t="shared" si="1"/>
        <v>-0.4506086305182342</v>
      </c>
      <c r="J18" s="39">
        <f t="shared" si="2"/>
        <v>-0.5633848666026873</v>
      </c>
      <c r="K18" s="1"/>
    </row>
    <row r="19" spans="1:11" ht="15.75">
      <c r="A19" s="1"/>
      <c r="B19" s="2">
        <v>3</v>
      </c>
      <c r="C19" s="38">
        <v>0.3125</v>
      </c>
      <c r="D19" s="36"/>
      <c r="E19" s="37"/>
      <c r="F19">
        <v>-0.385422</v>
      </c>
      <c r="G19">
        <v>-0.579053</v>
      </c>
      <c r="H19" s="12">
        <f t="shared" si="0"/>
        <v>-30</v>
      </c>
      <c r="I19" s="39">
        <f t="shared" si="1"/>
        <v>-0.38747425463851565</v>
      </c>
      <c r="J19" s="39">
        <f t="shared" si="2"/>
        <v>-0.5785386269993603</v>
      </c>
      <c r="K19" s="1"/>
    </row>
    <row r="20" spans="1:11" ht="15.75">
      <c r="A20" s="1"/>
      <c r="B20" s="2">
        <v>4</v>
      </c>
      <c r="C20" s="38">
        <v>0.3333333333333333</v>
      </c>
      <c r="D20" s="36"/>
      <c r="E20" s="37"/>
      <c r="F20">
        <v>-0.271621</v>
      </c>
      <c r="G20">
        <v>-0.605995</v>
      </c>
      <c r="H20" s="12">
        <f t="shared" si="0"/>
        <v>0</v>
      </c>
      <c r="I20" s="39">
        <f t="shared" si="1"/>
        <v>-0.2612055028790787</v>
      </c>
      <c r="J20" s="39">
        <f t="shared" si="2"/>
        <v>-0.6088461477927064</v>
      </c>
      <c r="K20" s="1"/>
    </row>
    <row r="21" spans="1:11" ht="15.75">
      <c r="A21" s="1"/>
      <c r="B21" s="2">
        <v>5</v>
      </c>
      <c r="C21" s="38">
        <v>0.3541666666666667</v>
      </c>
      <c r="D21" s="36"/>
      <c r="E21" s="37"/>
      <c r="F21">
        <v>-0.125475</v>
      </c>
      <c r="G21">
        <v>-0.646023</v>
      </c>
      <c r="H21" s="12">
        <f t="shared" si="0"/>
        <v>30</v>
      </c>
      <c r="I21" s="39">
        <f t="shared" si="1"/>
        <v>-0.1349367511196417</v>
      </c>
      <c r="J21" s="39">
        <f t="shared" si="2"/>
        <v>-0.6391536685860525</v>
      </c>
      <c r="K21" s="1"/>
    </row>
    <row r="22" spans="1:11" ht="15.75">
      <c r="A22" s="1"/>
      <c r="B22" s="2">
        <v>6</v>
      </c>
      <c r="C22" s="38">
        <v>0.3645833333333333</v>
      </c>
      <c r="D22" s="36"/>
      <c r="E22" s="37"/>
      <c r="F22">
        <v>-0.070793</v>
      </c>
      <c r="G22">
        <v>-0.655408</v>
      </c>
      <c r="H22" s="12">
        <f t="shared" si="0"/>
        <v>45</v>
      </c>
      <c r="I22" s="39">
        <f t="shared" si="1"/>
        <v>-0.0718023752399232</v>
      </c>
      <c r="J22" s="39">
        <f t="shared" si="2"/>
        <v>-0.6543074289827255</v>
      </c>
      <c r="K22" s="1"/>
    </row>
    <row r="23" spans="1:11" ht="15.75">
      <c r="A23" s="1"/>
      <c r="B23" s="2">
        <v>7</v>
      </c>
      <c r="C23" s="38">
        <v>0.375</v>
      </c>
      <c r="D23" s="36"/>
      <c r="E23" s="37"/>
      <c r="F23">
        <v>-0.01457</v>
      </c>
      <c r="G23">
        <v>-0.668623</v>
      </c>
      <c r="H23" s="12">
        <f t="shared" si="0"/>
        <v>60</v>
      </c>
      <c r="I23" s="39">
        <f t="shared" si="1"/>
        <v>-0.008667999360204737</v>
      </c>
      <c r="J23" s="39">
        <f t="shared" si="2"/>
        <v>-0.6694611893793987</v>
      </c>
      <c r="K23" s="1"/>
    </row>
    <row r="24" spans="1:11" ht="15.75">
      <c r="A24" s="1"/>
      <c r="B24" s="2">
        <v>8</v>
      </c>
      <c r="C24" s="38">
        <v>0.3958333333333333</v>
      </c>
      <c r="D24" s="36"/>
      <c r="E24" s="37"/>
      <c r="F24">
        <v>0.117745</v>
      </c>
      <c r="G24">
        <v>-0.699535</v>
      </c>
      <c r="H24" s="12">
        <f t="shared" si="0"/>
        <v>90</v>
      </c>
      <c r="I24" s="39">
        <f t="shared" si="1"/>
        <v>0.11760075239923229</v>
      </c>
      <c r="J24" s="39">
        <f t="shared" si="2"/>
        <v>-0.6997687101727448</v>
      </c>
      <c r="K24" s="1"/>
    </row>
    <row r="25" spans="1:11" ht="15.75">
      <c r="A25" s="1"/>
      <c r="B25" s="2">
        <v>9</v>
      </c>
      <c r="C25" s="38">
        <v>0.4166666666666667</v>
      </c>
      <c r="D25" s="36"/>
      <c r="E25" s="37"/>
      <c r="F25">
        <v>0.24416</v>
      </c>
      <c r="G25">
        <v>-0.730639</v>
      </c>
      <c r="H25" s="12">
        <f t="shared" si="0"/>
        <v>120</v>
      </c>
      <c r="I25" s="39">
        <f t="shared" si="1"/>
        <v>0.2438695041586692</v>
      </c>
      <c r="J25" s="39">
        <f t="shared" si="2"/>
        <v>-0.7300762309660909</v>
      </c>
      <c r="K25" s="1"/>
    </row>
    <row r="26" spans="1:11" ht="15.75">
      <c r="A26" s="1"/>
      <c r="B26" s="2">
        <v>10</v>
      </c>
      <c r="C26" s="38">
        <v>0.4375</v>
      </c>
      <c r="D26" s="36"/>
      <c r="E26" s="37"/>
      <c r="F26">
        <v>0.374749</v>
      </c>
      <c r="G26">
        <v>-0.756291</v>
      </c>
      <c r="H26" s="12">
        <f t="shared" si="0"/>
        <v>150</v>
      </c>
      <c r="I26" s="39">
        <f t="shared" si="1"/>
        <v>0.3701382559181062</v>
      </c>
      <c r="J26" s="39">
        <f t="shared" si="2"/>
        <v>-0.760383751759437</v>
      </c>
      <c r="K26" s="1"/>
    </row>
    <row r="27" spans="1:11" ht="15.75">
      <c r="A27" s="1"/>
      <c r="B27" s="2">
        <v>11</v>
      </c>
      <c r="C27" s="38">
        <v>0.4583333333333333</v>
      </c>
      <c r="D27" s="36"/>
      <c r="E27" s="37"/>
      <c r="F27">
        <v>0.493531</v>
      </c>
      <c r="G27">
        <v>-0.792328</v>
      </c>
      <c r="H27" s="12">
        <f t="shared" si="0"/>
        <v>180</v>
      </c>
      <c r="I27" s="39">
        <f t="shared" si="1"/>
        <v>0.49640700767754325</v>
      </c>
      <c r="J27" s="39">
        <f t="shared" si="2"/>
        <v>-0.790691272552783</v>
      </c>
      <c r="K27" s="1"/>
    </row>
    <row r="28" spans="1:11" ht="15.75">
      <c r="A28" s="1"/>
      <c r="B28" s="2">
        <v>12</v>
      </c>
      <c r="C28" s="35"/>
      <c r="D28" s="36"/>
      <c r="E28" s="37"/>
      <c r="F28" s="10">
        <f>IF(C28&lt;&gt;"",D28*COS(E28*GRD),"")</f>
      </c>
      <c r="G28" s="10">
        <f>IF(C28&lt;&gt;"",D28*SIN(E28*GRD),"")</f>
      </c>
      <c r="H28" s="12">
        <f t="shared" si="0"/>
      </c>
      <c r="I28" s="25">
        <f t="shared" si="1"/>
      </c>
      <c r="J28" s="25">
        <f t="shared" si="2"/>
      </c>
      <c r="K28" s="1"/>
    </row>
    <row r="29" spans="1:11" ht="15.75">
      <c r="A29" s="1"/>
      <c r="B29" s="2">
        <v>13</v>
      </c>
      <c r="C29" s="35"/>
      <c r="D29" s="36"/>
      <c r="E29" s="37"/>
      <c r="F29" s="10">
        <f>IF(C29&lt;&gt;"",D29*COS(E29*GRD),"")</f>
      </c>
      <c r="G29" s="10">
        <f>IF(C29&lt;&gt;"",D29*SIN(E29*GRD),"")</f>
      </c>
      <c r="H29" s="12">
        <f t="shared" si="0"/>
      </c>
      <c r="I29" s="25">
        <f t="shared" si="1"/>
      </c>
      <c r="J29" s="25">
        <f t="shared" si="2"/>
      </c>
      <c r="K29" s="1"/>
    </row>
    <row r="30" spans="1:11" ht="15.75">
      <c r="A30" s="1"/>
      <c r="B30" s="2">
        <v>14</v>
      </c>
      <c r="C30" s="35"/>
      <c r="D30" s="36"/>
      <c r="E30" s="37"/>
      <c r="F30" s="10">
        <f>IF(C30&lt;&gt;"",D30*COS(E30*GRD),"")</f>
      </c>
      <c r="G30" s="10">
        <f>IF(C30&lt;&gt;"",D30*SIN(E30*GRD),"")</f>
      </c>
      <c r="H30" s="12">
        <f>IF(C30="","",(HOUR(C30)*60+MINUTE(C30)+SECOND(C30)*1/60)-480)</f>
      </c>
      <c r="I30" s="25">
        <f t="shared" si="1"/>
      </c>
      <c r="J30" s="25">
        <f t="shared" si="2"/>
      </c>
      <c r="K30" s="1"/>
    </row>
    <row r="31" spans="1:11" ht="15.75">
      <c r="A31" s="1"/>
      <c r="B31" s="2">
        <v>15</v>
      </c>
      <c r="C31" s="35"/>
      <c r="D31" s="36"/>
      <c r="E31" s="37"/>
      <c r="F31" s="10">
        <f aca="true" t="shared" si="3" ref="F31:F56">IF(C31&lt;&gt;"",D31*COS(E31*GRD),"")</f>
      </c>
      <c r="G31" s="10">
        <f aca="true" t="shared" si="4" ref="G31:G56">IF(C31&lt;&gt;"",D31*SIN(E31*GRD),"")</f>
      </c>
      <c r="H31" s="12">
        <f aca="true" t="shared" si="5" ref="H31:H56">IF(C31="","",(HOUR(C31)*60+MINUTE(C31)+SECOND(C31)*1/60)-480)</f>
      </c>
      <c r="I31" s="25">
        <f t="shared" si="1"/>
      </c>
      <c r="J31" s="25">
        <f t="shared" si="2"/>
      </c>
      <c r="K31" s="1"/>
    </row>
    <row r="32" spans="1:11" ht="15.75">
      <c r="A32" s="1"/>
      <c r="B32" s="2">
        <v>16</v>
      </c>
      <c r="C32" s="35"/>
      <c r="D32" s="36"/>
      <c r="E32" s="37"/>
      <c r="F32" s="10">
        <f t="shared" si="3"/>
      </c>
      <c r="G32" s="10">
        <f t="shared" si="4"/>
      </c>
      <c r="H32" s="12">
        <f t="shared" si="5"/>
      </c>
      <c r="I32" s="25">
        <f t="shared" si="1"/>
      </c>
      <c r="J32" s="25">
        <f t="shared" si="2"/>
      </c>
      <c r="K32" s="1"/>
    </row>
    <row r="33" spans="1:11" ht="15.75">
      <c r="A33" s="1"/>
      <c r="B33" s="2">
        <v>17</v>
      </c>
      <c r="C33" s="35"/>
      <c r="D33" s="36"/>
      <c r="E33" s="37"/>
      <c r="F33" s="10">
        <f t="shared" si="3"/>
      </c>
      <c r="G33" s="10">
        <f t="shared" si="4"/>
      </c>
      <c r="H33" s="12">
        <f t="shared" si="5"/>
      </c>
      <c r="I33" s="25">
        <f t="shared" si="1"/>
      </c>
      <c r="J33" s="25">
        <f t="shared" si="2"/>
      </c>
      <c r="K33" s="1"/>
    </row>
    <row r="34" spans="1:11" ht="15.75">
      <c r="A34" s="1"/>
      <c r="B34" s="2">
        <v>18</v>
      </c>
      <c r="C34" s="35"/>
      <c r="D34" s="36"/>
      <c r="E34" s="37"/>
      <c r="F34" s="10">
        <f t="shared" si="3"/>
      </c>
      <c r="G34" s="10">
        <f t="shared" si="4"/>
      </c>
      <c r="H34" s="12">
        <f t="shared" si="5"/>
      </c>
      <c r="I34" s="25">
        <f t="shared" si="1"/>
      </c>
      <c r="J34" s="25">
        <f t="shared" si="2"/>
      </c>
      <c r="K34" s="1"/>
    </row>
    <row r="35" spans="1:11" ht="15.75">
      <c r="A35" s="1"/>
      <c r="B35" s="2">
        <v>19</v>
      </c>
      <c r="C35" s="35"/>
      <c r="D35" s="36"/>
      <c r="E35" s="37"/>
      <c r="F35" s="10">
        <f t="shared" si="3"/>
      </c>
      <c r="G35" s="10">
        <f t="shared" si="4"/>
      </c>
      <c r="H35" s="12">
        <f t="shared" si="5"/>
      </c>
      <c r="I35" s="25">
        <f t="shared" si="1"/>
      </c>
      <c r="J35" s="25">
        <f t="shared" si="2"/>
      </c>
      <c r="K35" s="1"/>
    </row>
    <row r="36" spans="1:11" ht="15.75">
      <c r="A36" s="1"/>
      <c r="B36" s="2">
        <v>20</v>
      </c>
      <c r="C36" s="35"/>
      <c r="D36" s="36"/>
      <c r="E36" s="37"/>
      <c r="F36" s="10">
        <f t="shared" si="3"/>
      </c>
      <c r="G36" s="10">
        <f t="shared" si="4"/>
      </c>
      <c r="H36" s="12">
        <f t="shared" si="5"/>
      </c>
      <c r="I36" s="25">
        <f t="shared" si="1"/>
      </c>
      <c r="J36" s="25">
        <f t="shared" si="2"/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t="shared" si="3"/>
      </c>
      <c r="G37" s="10">
        <f t="shared" si="4"/>
      </c>
      <c r="H37" s="12">
        <f t="shared" si="5"/>
      </c>
      <c r="I37" s="25">
        <f t="shared" si="1"/>
      </c>
      <c r="J37" s="25">
        <f t="shared" si="2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3"/>
      </c>
      <c r="G38" s="10">
        <f t="shared" si="4"/>
      </c>
      <c r="H38" s="12">
        <f t="shared" si="5"/>
      </c>
      <c r="I38" s="25">
        <f t="shared" si="1"/>
      </c>
      <c r="J38" s="25">
        <f t="shared" si="2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3"/>
      </c>
      <c r="G39" s="10">
        <f t="shared" si="4"/>
      </c>
      <c r="H39" s="12">
        <f t="shared" si="5"/>
      </c>
      <c r="I39" s="25">
        <f t="shared" si="1"/>
      </c>
      <c r="J39" s="25">
        <f t="shared" si="2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3"/>
      </c>
      <c r="G40" s="10">
        <f t="shared" si="4"/>
      </c>
      <c r="H40" s="12">
        <f t="shared" si="5"/>
      </c>
      <c r="I40" s="25">
        <f t="shared" si="1"/>
      </c>
      <c r="J40" s="25">
        <f t="shared" si="2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3"/>
      </c>
      <c r="G41" s="10">
        <f t="shared" si="4"/>
      </c>
      <c r="H41" s="12">
        <f t="shared" si="5"/>
      </c>
      <c r="I41" s="25">
        <f t="shared" si="1"/>
      </c>
      <c r="J41" s="25">
        <f t="shared" si="2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3"/>
      </c>
      <c r="G42" s="10">
        <f t="shared" si="4"/>
      </c>
      <c r="H42" s="12">
        <f t="shared" si="5"/>
      </c>
      <c r="I42" s="25">
        <f t="shared" si="1"/>
      </c>
      <c r="J42" s="25">
        <f t="shared" si="2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3"/>
      </c>
      <c r="G43" s="10">
        <f t="shared" si="4"/>
      </c>
      <c r="H43" s="12">
        <f t="shared" si="5"/>
      </c>
      <c r="I43" s="25">
        <f t="shared" si="1"/>
      </c>
      <c r="J43" s="25">
        <f t="shared" si="2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3"/>
      </c>
      <c r="G44" s="10">
        <f t="shared" si="4"/>
      </c>
      <c r="H44" s="12">
        <f t="shared" si="5"/>
      </c>
      <c r="I44" s="25">
        <f t="shared" si="1"/>
      </c>
      <c r="J44" s="25">
        <f t="shared" si="2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3"/>
      </c>
      <c r="G45" s="10">
        <f t="shared" si="4"/>
      </c>
      <c r="H45" s="12">
        <f t="shared" si="5"/>
      </c>
      <c r="I45" s="25">
        <f t="shared" si="1"/>
      </c>
      <c r="J45" s="25">
        <f t="shared" si="2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3"/>
      </c>
      <c r="G46" s="10">
        <f t="shared" si="4"/>
      </c>
      <c r="H46" s="12">
        <f t="shared" si="5"/>
      </c>
      <c r="I46" s="25">
        <f t="shared" si="1"/>
      </c>
      <c r="J46" s="25">
        <f t="shared" si="2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3"/>
      </c>
      <c r="G47" s="10">
        <f t="shared" si="4"/>
      </c>
      <c r="H47" s="12">
        <f t="shared" si="5"/>
      </c>
      <c r="I47" s="25">
        <f t="shared" si="1"/>
      </c>
      <c r="J47" s="25">
        <f t="shared" si="2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3"/>
      </c>
      <c r="G48" s="10">
        <f t="shared" si="4"/>
      </c>
      <c r="H48" s="12">
        <f t="shared" si="5"/>
      </c>
      <c r="I48" s="25">
        <f t="shared" si="1"/>
      </c>
      <c r="J48" s="25">
        <f t="shared" si="2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3"/>
      </c>
      <c r="G49" s="10">
        <f t="shared" si="4"/>
      </c>
      <c r="H49" s="12">
        <f t="shared" si="5"/>
      </c>
      <c r="I49" s="25">
        <f t="shared" si="1"/>
      </c>
      <c r="J49" s="25">
        <f t="shared" si="2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3"/>
      </c>
      <c r="G50" s="10">
        <f t="shared" si="4"/>
      </c>
      <c r="H50" s="12">
        <f t="shared" si="5"/>
      </c>
      <c r="I50" s="25">
        <f t="shared" si="1"/>
      </c>
      <c r="J50" s="25">
        <f t="shared" si="2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3"/>
      </c>
      <c r="G51" s="10">
        <f t="shared" si="4"/>
      </c>
      <c r="H51" s="12">
        <f t="shared" si="5"/>
      </c>
      <c r="I51" s="25">
        <f t="shared" si="1"/>
      </c>
      <c r="J51" s="25">
        <f t="shared" si="2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3"/>
      </c>
      <c r="G52" s="10">
        <f t="shared" si="4"/>
      </c>
      <c r="H52" s="12">
        <f t="shared" si="5"/>
      </c>
      <c r="I52" s="25">
        <f t="shared" si="1"/>
      </c>
      <c r="J52" s="25">
        <f t="shared" si="2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3"/>
      </c>
      <c r="G53" s="10">
        <f t="shared" si="4"/>
      </c>
      <c r="H53" s="12">
        <f t="shared" si="5"/>
      </c>
      <c r="I53" s="25">
        <f t="shared" si="1"/>
      </c>
      <c r="J53" s="25">
        <f t="shared" si="2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3"/>
      </c>
      <c r="G54" s="10">
        <f t="shared" si="4"/>
      </c>
      <c r="H54" s="12">
        <f t="shared" si="5"/>
      </c>
      <c r="I54" s="25">
        <f t="shared" si="1"/>
      </c>
      <c r="J54" s="25">
        <f t="shared" si="2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3"/>
      </c>
      <c r="G55" s="10">
        <f t="shared" si="4"/>
      </c>
      <c r="H55" s="12">
        <f t="shared" si="5"/>
      </c>
      <c r="I55" s="25">
        <f t="shared" si="1"/>
      </c>
      <c r="J55" s="25">
        <f t="shared" si="2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3"/>
      </c>
      <c r="G56" s="10">
        <f t="shared" si="4"/>
      </c>
      <c r="H56" s="12">
        <f t="shared" si="5"/>
      </c>
      <c r="I56" s="25">
        <f t="shared" si="1"/>
      </c>
      <c r="J56" s="25">
        <f t="shared" si="2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Udo</cp:lastModifiedBy>
  <dcterms:created xsi:type="dcterms:W3CDTF">2004-03-22T10:56:12Z</dcterms:created>
  <dcterms:modified xsi:type="dcterms:W3CDTF">2022-06-13T09:32:26Z</dcterms:modified>
  <cp:category/>
  <cp:version/>
  <cp:contentType/>
  <cp:contentStatus/>
</cp:coreProperties>
</file>